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9420" windowHeight="5010" activeTab="0"/>
  </bookViews>
  <sheets>
    <sheet name="Regnskab" sheetId="1" r:id="rId1"/>
  </sheets>
  <definedNames/>
  <calcPr fullCalcOnLoad="1"/>
</workbook>
</file>

<file path=xl/sharedStrings.xml><?xml version="1.0" encoding="utf-8"?>
<sst xmlns="http://schemas.openxmlformats.org/spreadsheetml/2006/main" count="73" uniqueCount="50">
  <si>
    <t>Gartnerparkens Grundejerforening</t>
  </si>
  <si>
    <t>-</t>
  </si>
  <si>
    <t>KR.</t>
  </si>
  <si>
    <t>INDTÆGTER</t>
  </si>
  <si>
    <t>Realiseret</t>
  </si>
  <si>
    <t>Rest budget</t>
  </si>
  <si>
    <t>Grundejerforening</t>
  </si>
  <si>
    <t>Hybridnet</t>
  </si>
  <si>
    <t>Fond</t>
  </si>
  <si>
    <t>Renter</t>
  </si>
  <si>
    <t>INDTÆGTER I ALT</t>
  </si>
  <si>
    <t>UDGIFTER</t>
  </si>
  <si>
    <t>UDGIFTER I ALT</t>
  </si>
  <si>
    <t>PERIODENS RESULTAT</t>
  </si>
  <si>
    <t>BALANCE PR.</t>
  </si>
  <si>
    <t>AKTIVER</t>
  </si>
  <si>
    <t>Kassebeholdning</t>
  </si>
  <si>
    <t>Girobeholdning</t>
  </si>
  <si>
    <t>Bankbeholdning</t>
  </si>
  <si>
    <t>AKTIVER I ALT</t>
  </si>
  <si>
    <t>PASSIVER</t>
  </si>
  <si>
    <t>Overført fra sidste år</t>
  </si>
  <si>
    <t>Periodens resultat</t>
  </si>
  <si>
    <t>EGENKAPITAL I ALT</t>
  </si>
  <si>
    <t>PASSIVER I ALT</t>
  </si>
  <si>
    <t>REGNSKAB FOR FORENINGSFOND</t>
  </si>
  <si>
    <t>Overførsel fra Grundejerforeningen</t>
  </si>
  <si>
    <t>Hensat til hybridnet</t>
  </si>
  <si>
    <t>GÆLD I ALT</t>
  </si>
  <si>
    <t>Fællesbidrag pr. ejendom pr. år</t>
  </si>
  <si>
    <t>Fællesbidrag pr. ejendom pr. kvartal</t>
  </si>
  <si>
    <t>Eftersyn af kloak</t>
  </si>
  <si>
    <t>Tilgodehavende i Grundejerforening</t>
  </si>
  <si>
    <t>Budget</t>
  </si>
  <si>
    <t>Oprydning/istandsættelse Legeplads</t>
  </si>
  <si>
    <t>Tilgodehavende i fonden</t>
  </si>
  <si>
    <t>REGNSKAB FOR PERIODEN</t>
  </si>
  <si>
    <t>Budget 2007/08</t>
  </si>
  <si>
    <t>Renter og gebyrer</t>
  </si>
  <si>
    <t>Administration</t>
  </si>
  <si>
    <t>Generalforsamling</t>
  </si>
  <si>
    <t>Græsslåning/benzin</t>
  </si>
  <si>
    <t>Beskæring træ #20</t>
  </si>
  <si>
    <t>Fældning volden</t>
  </si>
  <si>
    <t>Fællesareal</t>
  </si>
  <si>
    <t>Forsikring</t>
  </si>
  <si>
    <t>Fastelavn</t>
  </si>
  <si>
    <t>Snerydning</t>
  </si>
  <si>
    <t>Tag renovering</t>
  </si>
  <si>
    <t>Foreningsfond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</si>
</sst>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d\.\ mmmm\ yyyy"/>
    <numFmt numFmtId="173" formatCode="0_);\(0\)"/>
    <numFmt numFmtId="174" formatCode="0.00;[Red]0.00"/>
  </numFmts>
  <fonts count="7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0" fillId="0" borderId="1" xfId="0" applyNumberForma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3" fontId="3" fillId="0" borderId="3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2" fontId="3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3" borderId="0" xfId="0" applyFont="1" applyFill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3" fillId="0" borderId="4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horizontal="justify"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 vertical="justify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workbookViewId="0" topLeftCell="A1">
      <selection activeCell="F75" sqref="F75"/>
    </sheetView>
  </sheetViews>
  <sheetFormatPr defaultColWidth="9.140625" defaultRowHeight="12.75"/>
  <cols>
    <col min="1" max="1" width="46.28125" style="0" customWidth="1"/>
    <col min="2" max="2" width="25.28125" style="0" customWidth="1"/>
    <col min="3" max="3" width="2.00390625" style="0" customWidth="1"/>
    <col min="4" max="4" width="23.421875" style="0" customWidth="1"/>
    <col min="5" max="5" width="2.421875" style="0" customWidth="1"/>
    <col min="6" max="6" width="19.7109375" style="0" customWidth="1"/>
    <col min="7" max="7" width="1.8515625" style="0" customWidth="1"/>
    <col min="8" max="8" width="19.57421875" style="0" customWidth="1"/>
    <col min="9" max="9" width="26.8515625" style="0" customWidth="1"/>
  </cols>
  <sheetData>
    <row r="1" spans="1:2" ht="23.25">
      <c r="A1" s="3" t="s">
        <v>0</v>
      </c>
      <c r="B1" s="4"/>
    </row>
    <row r="2" ht="15.75">
      <c r="D2" s="14"/>
    </row>
    <row r="3" spans="1:9" ht="15.75">
      <c r="A3" s="8" t="s">
        <v>36</v>
      </c>
      <c r="B3" s="14">
        <v>39356</v>
      </c>
      <c r="C3" s="15" t="s">
        <v>1</v>
      </c>
      <c r="D3" s="14">
        <v>39721</v>
      </c>
      <c r="E3" s="13"/>
      <c r="F3" s="11"/>
      <c r="H3" s="22"/>
      <c r="I3" s="22"/>
    </row>
    <row r="4" spans="2:9" ht="15.75">
      <c r="B4" s="21" t="s">
        <v>2</v>
      </c>
      <c r="D4" s="21" t="s">
        <v>2</v>
      </c>
      <c r="F4" s="21" t="s">
        <v>2</v>
      </c>
      <c r="H4" s="21"/>
      <c r="I4" s="21"/>
    </row>
    <row r="5" spans="1:9" ht="12.75">
      <c r="A5" s="2" t="s">
        <v>3</v>
      </c>
      <c r="B5" s="5" t="s">
        <v>4</v>
      </c>
      <c r="C5" s="6"/>
      <c r="D5" s="5" t="s">
        <v>37</v>
      </c>
      <c r="E5" s="6"/>
      <c r="F5" s="5" t="s">
        <v>5</v>
      </c>
      <c r="H5" s="5"/>
      <c r="I5" s="6"/>
    </row>
    <row r="7" spans="1:9" ht="12.75">
      <c r="A7" t="s">
        <v>6</v>
      </c>
      <c r="B7" s="1">
        <v>21600</v>
      </c>
      <c r="C7" s="1"/>
      <c r="D7" s="1">
        <v>21600</v>
      </c>
      <c r="E7" s="1"/>
      <c r="F7" s="1">
        <f>+D7-B7</f>
        <v>0</v>
      </c>
      <c r="H7" s="1"/>
      <c r="I7" s="1"/>
    </row>
    <row r="8" spans="1:9" ht="12.75">
      <c r="A8" t="s">
        <v>7</v>
      </c>
      <c r="B8" s="28">
        <v>85968</v>
      </c>
      <c r="C8" s="1"/>
      <c r="D8" s="1">
        <v>85968</v>
      </c>
      <c r="E8" s="1"/>
      <c r="F8" s="1">
        <f>+D8-B8</f>
        <v>0</v>
      </c>
      <c r="H8" s="28"/>
      <c r="I8" s="27"/>
    </row>
    <row r="9" spans="1:9" ht="12.75">
      <c r="A9" t="s">
        <v>8</v>
      </c>
      <c r="B9" s="1">
        <v>5400</v>
      </c>
      <c r="C9" s="1"/>
      <c r="D9" s="1">
        <v>5400</v>
      </c>
      <c r="E9" s="1"/>
      <c r="F9" s="1">
        <f>+D9-B9</f>
        <v>0</v>
      </c>
      <c r="H9" s="1"/>
      <c r="I9" s="1"/>
    </row>
    <row r="10" spans="1:9" ht="12.75">
      <c r="A10" t="s">
        <v>9</v>
      </c>
      <c r="B10" s="7">
        <v>84</v>
      </c>
      <c r="C10" s="1"/>
      <c r="D10" s="7">
        <v>0</v>
      </c>
      <c r="E10" s="1"/>
      <c r="F10" s="7">
        <f>+D10-B10</f>
        <v>-84</v>
      </c>
      <c r="H10" s="7"/>
      <c r="I10" s="26"/>
    </row>
    <row r="11" spans="2:9" ht="12.75">
      <c r="B11" s="1"/>
      <c r="C11" s="1"/>
      <c r="D11" s="1"/>
      <c r="E11" s="1"/>
      <c r="F11" s="1"/>
      <c r="H11" s="1"/>
      <c r="I11" s="1"/>
    </row>
    <row r="12" spans="1:9" ht="16.5" thickBot="1">
      <c r="A12" s="8" t="s">
        <v>10</v>
      </c>
      <c r="B12" s="10">
        <f>SUM(B7:B11)</f>
        <v>113052</v>
      </c>
      <c r="C12" s="9"/>
      <c r="D12" s="10">
        <f>SUM(D7:D11)</f>
        <v>112968</v>
      </c>
      <c r="E12" s="9"/>
      <c r="F12" s="10">
        <f>+D12-B12</f>
        <v>-84</v>
      </c>
      <c r="H12" s="10"/>
      <c r="I12" s="24"/>
    </row>
    <row r="13" spans="2:9" ht="12.75">
      <c r="B13" s="1"/>
      <c r="C13" s="1"/>
      <c r="D13" s="1"/>
      <c r="E13" s="1"/>
      <c r="F13" s="1"/>
      <c r="H13" s="1"/>
      <c r="I13" s="1"/>
    </row>
    <row r="14" spans="1:9" ht="12.75">
      <c r="A14" s="2" t="s">
        <v>11</v>
      </c>
      <c r="B14" s="1"/>
      <c r="C14" s="1"/>
      <c r="D14" s="1"/>
      <c r="E14" s="1"/>
      <c r="F14" s="1"/>
      <c r="H14" s="1"/>
      <c r="I14" s="1"/>
    </row>
    <row r="15" spans="1:9" ht="12.75">
      <c r="A15" s="16" t="s">
        <v>7</v>
      </c>
      <c r="B15" s="28">
        <v>86153</v>
      </c>
      <c r="C15" s="28"/>
      <c r="D15" s="1">
        <v>85968</v>
      </c>
      <c r="E15" s="28"/>
      <c r="F15" s="28">
        <f aca="true" t="shared" si="0" ref="F15:F26">+D15-B15</f>
        <v>-185</v>
      </c>
      <c r="G15" s="30"/>
      <c r="H15" s="28"/>
      <c r="I15" s="29"/>
    </row>
    <row r="16" spans="1:9" ht="13.5" customHeight="1">
      <c r="A16" s="16" t="s">
        <v>39</v>
      </c>
      <c r="B16" s="28">
        <v>2109</v>
      </c>
      <c r="C16" s="28"/>
      <c r="D16" s="1">
        <v>2500</v>
      </c>
      <c r="E16" s="28"/>
      <c r="F16" s="28">
        <f t="shared" si="0"/>
        <v>391</v>
      </c>
      <c r="G16" s="30"/>
      <c r="H16" s="28"/>
      <c r="I16" s="29"/>
    </row>
    <row r="17" spans="1:9" ht="12.75">
      <c r="A17" s="16" t="s">
        <v>40</v>
      </c>
      <c r="B17" s="1">
        <v>1494</v>
      </c>
      <c r="C17" s="1"/>
      <c r="D17" s="1">
        <v>2000</v>
      </c>
      <c r="E17" s="1"/>
      <c r="F17" s="1">
        <f t="shared" si="0"/>
        <v>506</v>
      </c>
      <c r="H17" s="1"/>
      <c r="I17" s="1"/>
    </row>
    <row r="18" spans="1:9" ht="12.75">
      <c r="A18" s="16" t="s">
        <v>41</v>
      </c>
      <c r="B18" s="1">
        <v>2652</v>
      </c>
      <c r="C18" s="1"/>
      <c r="D18" s="1">
        <v>2750</v>
      </c>
      <c r="E18" s="1"/>
      <c r="F18" s="1">
        <f t="shared" si="0"/>
        <v>98</v>
      </c>
      <c r="H18" s="1"/>
      <c r="I18" s="1"/>
    </row>
    <row r="19" spans="1:9" ht="12.75">
      <c r="A19" s="16" t="s">
        <v>42</v>
      </c>
      <c r="B19" s="1">
        <v>0</v>
      </c>
      <c r="C19" s="1"/>
      <c r="D19" s="1">
        <v>0</v>
      </c>
      <c r="E19" s="1"/>
      <c r="F19" s="1">
        <f t="shared" si="0"/>
        <v>0</v>
      </c>
      <c r="H19" s="1"/>
      <c r="I19" s="1"/>
    </row>
    <row r="20" spans="1:9" ht="12.75">
      <c r="A20" s="16" t="s">
        <v>43</v>
      </c>
      <c r="B20" s="1">
        <v>775</v>
      </c>
      <c r="C20" s="1"/>
      <c r="D20" s="1">
        <v>0</v>
      </c>
      <c r="E20" s="1"/>
      <c r="F20" s="1">
        <f t="shared" si="0"/>
        <v>-775</v>
      </c>
      <c r="H20" s="1"/>
      <c r="I20" s="1"/>
    </row>
    <row r="21" spans="1:9" ht="12.75">
      <c r="A21" s="16" t="s">
        <v>44</v>
      </c>
      <c r="B21" s="1">
        <v>4920</v>
      </c>
      <c r="C21" s="1"/>
      <c r="D21" s="1">
        <v>12000</v>
      </c>
      <c r="E21" s="1"/>
      <c r="F21" s="1">
        <f t="shared" si="0"/>
        <v>7080</v>
      </c>
      <c r="H21" s="1"/>
      <c r="I21" s="1"/>
    </row>
    <row r="22" spans="1:9" ht="12.75">
      <c r="A22" s="16" t="s">
        <v>45</v>
      </c>
      <c r="B22" s="1">
        <v>704</v>
      </c>
      <c r="C22" s="1"/>
      <c r="D22" s="1">
        <v>850</v>
      </c>
      <c r="E22" s="1"/>
      <c r="F22" s="1">
        <f t="shared" si="0"/>
        <v>146</v>
      </c>
      <c r="H22" s="1"/>
      <c r="I22" s="1"/>
    </row>
    <row r="23" spans="1:9" ht="12.75">
      <c r="A23" s="16" t="s">
        <v>46</v>
      </c>
      <c r="B23" s="1">
        <v>480</v>
      </c>
      <c r="C23" s="1"/>
      <c r="D23" s="1">
        <v>1500</v>
      </c>
      <c r="E23" s="1"/>
      <c r="F23" s="1">
        <f t="shared" si="0"/>
        <v>1020</v>
      </c>
      <c r="H23" s="1"/>
      <c r="I23" s="1"/>
    </row>
    <row r="24" spans="1:9" ht="12.75">
      <c r="A24" s="16" t="s">
        <v>47</v>
      </c>
      <c r="B24" s="1">
        <v>0</v>
      </c>
      <c r="C24" s="1"/>
      <c r="D24" s="1">
        <v>0</v>
      </c>
      <c r="E24" s="1"/>
      <c r="F24" s="1">
        <f t="shared" si="0"/>
        <v>0</v>
      </c>
      <c r="H24" s="1"/>
      <c r="I24" s="1"/>
    </row>
    <row r="25" spans="1:9" ht="12.75">
      <c r="A25" s="16" t="s">
        <v>48</v>
      </c>
      <c r="B25" s="1">
        <v>0</v>
      </c>
      <c r="C25" s="1"/>
      <c r="D25" s="1">
        <v>0</v>
      </c>
      <c r="E25" s="1"/>
      <c r="F25" s="1">
        <f t="shared" si="0"/>
        <v>0</v>
      </c>
      <c r="H25" s="1"/>
      <c r="I25" s="1"/>
    </row>
    <row r="26" spans="1:9" ht="12.75">
      <c r="A26" s="16" t="s">
        <v>49</v>
      </c>
      <c r="B26" s="7">
        <v>5400</v>
      </c>
      <c r="C26" s="1"/>
      <c r="D26" s="7">
        <v>5400</v>
      </c>
      <c r="E26" s="1"/>
      <c r="F26" s="7">
        <f t="shared" si="0"/>
        <v>0</v>
      </c>
      <c r="H26" s="7"/>
      <c r="I26" s="26"/>
    </row>
    <row r="27" spans="1:9" ht="12.75">
      <c r="A27" s="16"/>
      <c r="B27" s="1"/>
      <c r="C27" s="1"/>
      <c r="D27" s="1"/>
      <c r="E27" s="1"/>
      <c r="F27" s="1"/>
      <c r="H27" s="1"/>
      <c r="I27" s="1"/>
    </row>
    <row r="28" spans="1:9" ht="16.5" thickBot="1">
      <c r="A28" s="8" t="s">
        <v>12</v>
      </c>
      <c r="B28" s="10">
        <f>SUM(B15:B27)</f>
        <v>104687</v>
      </c>
      <c r="C28" s="9"/>
      <c r="D28" s="10">
        <f>SUM(D15:D27)</f>
        <v>112968</v>
      </c>
      <c r="E28" s="9"/>
      <c r="F28" s="10">
        <f>+D28-B28</f>
        <v>8281</v>
      </c>
      <c r="H28" s="10"/>
      <c r="I28" s="24"/>
    </row>
    <row r="29" spans="2:9" ht="12.75">
      <c r="B29" s="1"/>
      <c r="C29" s="1"/>
      <c r="D29" s="1"/>
      <c r="E29" s="1"/>
      <c r="F29" s="1"/>
      <c r="H29" s="1"/>
      <c r="I29" s="1"/>
    </row>
    <row r="30" spans="1:9" ht="16.5" thickBot="1">
      <c r="A30" s="8" t="s">
        <v>13</v>
      </c>
      <c r="B30" s="12">
        <f>+B12-B28</f>
        <v>8365</v>
      </c>
      <c r="C30" s="9"/>
      <c r="D30" s="12">
        <f>+D12-D28</f>
        <v>0</v>
      </c>
      <c r="E30" s="9"/>
      <c r="F30" s="12">
        <f>+D30-B30</f>
        <v>-8365</v>
      </c>
      <c r="H30" s="12"/>
      <c r="I30" s="24"/>
    </row>
    <row r="31" spans="2:9" ht="13.5" thickTop="1">
      <c r="B31" s="1"/>
      <c r="C31" s="1"/>
      <c r="D31" s="1"/>
      <c r="E31" s="1"/>
      <c r="F31" s="1"/>
      <c r="H31" s="1"/>
      <c r="I31" s="1"/>
    </row>
    <row r="32" spans="1:9" ht="23.25">
      <c r="A32" s="3" t="s">
        <v>0</v>
      </c>
      <c r="B32" s="3"/>
      <c r="C32" s="1"/>
      <c r="D32" s="1"/>
      <c r="E32" s="1"/>
      <c r="F32" s="1"/>
      <c r="H32" s="1"/>
      <c r="I32" s="1"/>
    </row>
    <row r="33" spans="2:9" ht="12.75">
      <c r="B33" s="1"/>
      <c r="C33" s="1"/>
      <c r="D33" s="1"/>
      <c r="E33" s="1"/>
      <c r="F33" s="1"/>
      <c r="H33" s="1"/>
      <c r="I33" s="1"/>
    </row>
    <row r="34" spans="1:9" ht="15.75">
      <c r="A34" s="8" t="s">
        <v>14</v>
      </c>
      <c r="B34" s="14">
        <f>+D3</f>
        <v>39721</v>
      </c>
      <c r="C34" s="14"/>
      <c r="D34" s="9"/>
      <c r="E34" s="9"/>
      <c r="F34" s="9"/>
      <c r="H34" s="9"/>
      <c r="I34" s="9"/>
    </row>
    <row r="35" spans="2:9" ht="12.75">
      <c r="B35" s="1"/>
      <c r="C35" s="1"/>
      <c r="D35" s="1"/>
      <c r="E35" s="1"/>
      <c r="F35" s="1"/>
      <c r="H35" s="1"/>
      <c r="I35" s="1"/>
    </row>
    <row r="36" spans="1:6" ht="15.75">
      <c r="A36" s="8" t="s">
        <v>15</v>
      </c>
      <c r="B36" s="21" t="s">
        <v>2</v>
      </c>
      <c r="C36" s="1"/>
      <c r="D36" s="1"/>
      <c r="E36" s="1"/>
      <c r="F36" s="1"/>
    </row>
    <row r="37" spans="1:6" ht="15.75">
      <c r="A37" s="8"/>
      <c r="B37" s="21"/>
      <c r="C37" s="1"/>
      <c r="D37" s="1"/>
      <c r="E37" s="1"/>
      <c r="F37" s="1"/>
    </row>
    <row r="38" spans="1:6" ht="12.75">
      <c r="A38" t="s">
        <v>35</v>
      </c>
      <c r="B38" s="1">
        <v>0</v>
      </c>
      <c r="C38" s="1"/>
      <c r="D38" s="1"/>
      <c r="E38" s="1"/>
      <c r="F38" s="1"/>
    </row>
    <row r="39" spans="1:6" ht="12.75">
      <c r="A39" t="s">
        <v>16</v>
      </c>
      <c r="B39" s="1">
        <v>848</v>
      </c>
      <c r="C39" s="1"/>
      <c r="D39" s="1"/>
      <c r="E39" s="1"/>
      <c r="F39" s="1"/>
    </row>
    <row r="40" spans="1:6" ht="12.75">
      <c r="A40" t="s">
        <v>17</v>
      </c>
      <c r="B40" s="1">
        <v>0</v>
      </c>
      <c r="C40" s="1"/>
      <c r="D40" s="1"/>
      <c r="E40" s="1"/>
      <c r="F40" s="1"/>
    </row>
    <row r="41" spans="1:6" ht="13.5" thickBot="1">
      <c r="A41" t="s">
        <v>18</v>
      </c>
      <c r="B41" s="17">
        <v>89438</v>
      </c>
      <c r="C41" s="1"/>
      <c r="D41" s="1"/>
      <c r="E41" s="1"/>
      <c r="F41" s="1"/>
    </row>
    <row r="42" spans="2:6" ht="12.75">
      <c r="B42" s="1"/>
      <c r="C42" s="1"/>
      <c r="D42" s="1"/>
      <c r="E42" s="1"/>
      <c r="F42" s="1"/>
    </row>
    <row r="43" spans="1:6" ht="16.5" thickBot="1">
      <c r="A43" s="8" t="s">
        <v>19</v>
      </c>
      <c r="B43" s="12">
        <f>SUM(B38:B42)</f>
        <v>90286</v>
      </c>
      <c r="C43" s="8"/>
      <c r="D43" s="8"/>
      <c r="E43" s="8"/>
      <c r="F43" s="8"/>
    </row>
    <row r="44" spans="2:6" ht="13.5" thickTop="1">
      <c r="B44" s="1"/>
      <c r="C44" s="1"/>
      <c r="D44" s="1"/>
      <c r="E44" s="1"/>
      <c r="F44" s="1"/>
    </row>
    <row r="45" spans="1:6" ht="15.75">
      <c r="A45" s="8" t="s">
        <v>20</v>
      </c>
      <c r="B45" s="8"/>
      <c r="C45" s="8"/>
      <c r="D45" s="8"/>
      <c r="E45" s="8"/>
      <c r="F45" s="8"/>
    </row>
    <row r="46" spans="2:6" ht="12.75">
      <c r="B46" s="1"/>
      <c r="C46" s="1"/>
      <c r="D46" s="1"/>
      <c r="E46" s="1"/>
      <c r="F46" s="1"/>
    </row>
    <row r="47" spans="1:6" ht="12.75">
      <c r="A47" t="s">
        <v>27</v>
      </c>
      <c r="B47" s="1">
        <v>0</v>
      </c>
      <c r="C47" s="1"/>
      <c r="D47" s="1"/>
      <c r="E47" s="1"/>
      <c r="F47" s="1"/>
    </row>
    <row r="48" spans="1:6" ht="16.5" thickBot="1">
      <c r="A48" s="8" t="s">
        <v>28</v>
      </c>
      <c r="B48" s="23">
        <f>+B47</f>
        <v>0</v>
      </c>
      <c r="C48" s="1"/>
      <c r="D48" s="1"/>
      <c r="E48" s="1"/>
      <c r="F48" s="1"/>
    </row>
    <row r="49" spans="2:6" ht="13.5" thickTop="1">
      <c r="B49" s="1"/>
      <c r="C49" s="1"/>
      <c r="D49" s="1"/>
      <c r="E49" s="1"/>
      <c r="F49" s="1"/>
    </row>
    <row r="50" spans="1:2" ht="12.75">
      <c r="A50" t="s">
        <v>21</v>
      </c>
      <c r="B50" s="1">
        <f>+B43-B51-B48</f>
        <v>81921</v>
      </c>
    </row>
    <row r="51" spans="1:2" ht="13.5" thickBot="1">
      <c r="A51" t="s">
        <v>22</v>
      </c>
      <c r="B51" s="17">
        <f>+B30</f>
        <v>8365</v>
      </c>
    </row>
    <row r="53" spans="1:6" ht="16.5" thickBot="1">
      <c r="A53" s="8" t="s">
        <v>23</v>
      </c>
      <c r="B53" s="10">
        <f>SUM(B50:B52)</f>
        <v>90286</v>
      </c>
      <c r="C53" s="8"/>
      <c r="D53" s="8"/>
      <c r="E53" s="8"/>
      <c r="F53" s="8"/>
    </row>
    <row r="55" spans="1:6" ht="16.5" thickBot="1">
      <c r="A55" s="8" t="s">
        <v>24</v>
      </c>
      <c r="B55" s="12">
        <f>+B53+B48</f>
        <v>90286</v>
      </c>
      <c r="C55" s="8"/>
      <c r="D55" s="8"/>
      <c r="E55" s="8"/>
      <c r="F55" s="8"/>
    </row>
    <row r="56" spans="1:6" ht="16.5" thickTop="1">
      <c r="A56" s="8"/>
      <c r="B56" s="24"/>
      <c r="C56" s="8"/>
      <c r="D56" s="8"/>
      <c r="E56" s="8"/>
      <c r="F56" s="8"/>
    </row>
    <row r="57" spans="1:9" ht="16.5" thickBot="1">
      <c r="A57" s="8" t="s">
        <v>29</v>
      </c>
      <c r="B57" s="12">
        <f>(+B7+B8+B69)/27</f>
        <v>4184.851851851852</v>
      </c>
      <c r="C57" s="8"/>
      <c r="D57" s="12">
        <f>(+D7+D8+D69)/27</f>
        <v>4184</v>
      </c>
      <c r="E57" s="8"/>
      <c r="F57" s="12"/>
      <c r="G57" s="8"/>
      <c r="H57" s="12"/>
      <c r="I57" s="24"/>
    </row>
    <row r="58" spans="1:9" ht="17.25" thickBot="1" thickTop="1">
      <c r="A58" s="8"/>
      <c r="B58" s="24"/>
      <c r="C58" s="25"/>
      <c r="D58" s="24"/>
      <c r="E58" s="8"/>
      <c r="F58" s="12"/>
      <c r="G58" s="8"/>
      <c r="H58" s="24"/>
      <c r="I58" s="24"/>
    </row>
    <row r="59" spans="1:9" ht="17.25" thickBot="1" thickTop="1">
      <c r="A59" s="8" t="s">
        <v>30</v>
      </c>
      <c r="B59" s="12">
        <f>+B57/4</f>
        <v>1046.212962962963</v>
      </c>
      <c r="C59" s="8"/>
      <c r="D59" s="12">
        <f>+D57/4</f>
        <v>1046</v>
      </c>
      <c r="E59" s="8"/>
      <c r="F59" s="12"/>
      <c r="G59" s="8"/>
      <c r="H59" s="12"/>
      <c r="I59" s="24"/>
    </row>
    <row r="60" ht="13.5" thickTop="1"/>
    <row r="61" spans="1:6" ht="15.75">
      <c r="A61" s="20" t="s">
        <v>25</v>
      </c>
      <c r="B61" s="8"/>
      <c r="C61" s="8"/>
      <c r="D61" s="8"/>
      <c r="E61" s="8"/>
      <c r="F61" s="8"/>
    </row>
    <row r="63" spans="1:4" ht="15.75">
      <c r="A63" s="8" t="s">
        <v>36</v>
      </c>
      <c r="B63" s="14">
        <f>+B3</f>
        <v>39356</v>
      </c>
      <c r="C63" s="15" t="s">
        <v>1</v>
      </c>
      <c r="D63" s="14">
        <f>+D3</f>
        <v>39721</v>
      </c>
    </row>
    <row r="64" spans="1:6" ht="15.75">
      <c r="A64" s="8" t="s">
        <v>3</v>
      </c>
      <c r="B64" s="21" t="s">
        <v>2</v>
      </c>
      <c r="C64" s="8"/>
      <c r="D64" s="8"/>
      <c r="E64" s="8"/>
      <c r="F64" s="8"/>
    </row>
    <row r="65" spans="2:4" ht="12.75">
      <c r="B65" s="31" t="s">
        <v>4</v>
      </c>
      <c r="D65" s="31" t="s">
        <v>33</v>
      </c>
    </row>
    <row r="66" spans="1:6" ht="12.75">
      <c r="A66" t="s">
        <v>26</v>
      </c>
      <c r="B66" s="33">
        <v>5400</v>
      </c>
      <c r="D66">
        <v>5400</v>
      </c>
      <c r="F66" s="1">
        <f>SUM(D66-B66)</f>
        <v>0</v>
      </c>
    </row>
    <row r="67" spans="1:6" ht="13.5" thickBot="1">
      <c r="A67" t="s">
        <v>38</v>
      </c>
      <c r="B67" s="17">
        <v>23</v>
      </c>
      <c r="D67" s="32">
        <v>0</v>
      </c>
      <c r="F67" s="17">
        <f>SUM(D67-B67)</f>
        <v>-23</v>
      </c>
    </row>
    <row r="69" spans="1:6" ht="16.5" thickBot="1">
      <c r="A69" s="8" t="s">
        <v>10</v>
      </c>
      <c r="B69" s="19">
        <f>SUM(B65:B68)</f>
        <v>5423</v>
      </c>
      <c r="C69" s="8"/>
      <c r="D69" s="19">
        <f>SUM(D65:D68)</f>
        <v>5400</v>
      </c>
      <c r="E69" s="8"/>
      <c r="F69" s="17">
        <f>SUM(D69-B69)</f>
        <v>-23</v>
      </c>
    </row>
    <row r="71" spans="1:6" ht="15.75">
      <c r="A71" s="8" t="s">
        <v>11</v>
      </c>
      <c r="B71" s="8"/>
      <c r="C71" s="8"/>
      <c r="D71" s="8"/>
      <c r="E71" s="8"/>
      <c r="F71" s="8"/>
    </row>
    <row r="72" spans="1:6" ht="12.75">
      <c r="A72" t="s">
        <v>31</v>
      </c>
      <c r="B72" s="1">
        <v>0</v>
      </c>
      <c r="D72">
        <v>0</v>
      </c>
      <c r="F72" s="1">
        <f>SUM(D72-B72)</f>
        <v>0</v>
      </c>
    </row>
    <row r="73" spans="1:6" ht="13.5" thickBot="1">
      <c r="A73" t="s">
        <v>34</v>
      </c>
      <c r="B73" s="17">
        <v>0</v>
      </c>
      <c r="D73" s="32">
        <v>0</v>
      </c>
      <c r="F73" s="17">
        <f>SUM(D73-B73)</f>
        <v>0</v>
      </c>
    </row>
    <row r="75" spans="1:6" ht="16.5" thickBot="1">
      <c r="A75" s="8" t="s">
        <v>12</v>
      </c>
      <c r="B75" s="19">
        <f>SUM(B72:B74)</f>
        <v>0</v>
      </c>
      <c r="C75" s="8"/>
      <c r="D75" s="19">
        <f>SUM(D72:D74)</f>
        <v>0</v>
      </c>
      <c r="E75" s="8"/>
      <c r="F75" s="17">
        <f>SUM(D75-B75)</f>
        <v>0</v>
      </c>
    </row>
    <row r="77" spans="1:8" ht="16.5" thickBot="1">
      <c r="A77" s="8" t="s">
        <v>13</v>
      </c>
      <c r="B77" s="18">
        <f>+B69-B75</f>
        <v>5423</v>
      </c>
      <c r="C77" s="8"/>
      <c r="D77" s="18">
        <f>+D69-D75</f>
        <v>5400</v>
      </c>
      <c r="E77" s="8"/>
      <c r="F77" s="18">
        <f>+F69-F75</f>
        <v>-23</v>
      </c>
      <c r="H77" s="34"/>
    </row>
    <row r="78" ht="13.5" thickTop="1"/>
    <row r="79" spans="1:2" ht="15.75">
      <c r="A79" s="8" t="s">
        <v>14</v>
      </c>
      <c r="B79" s="14">
        <f>+D63</f>
        <v>39721</v>
      </c>
    </row>
    <row r="80" ht="12.75">
      <c r="B80" s="1"/>
    </row>
    <row r="81" spans="1:6" ht="15.75">
      <c r="A81" s="8" t="s">
        <v>15</v>
      </c>
      <c r="B81" s="8"/>
      <c r="C81" s="8"/>
      <c r="D81" s="8"/>
      <c r="E81" s="8"/>
      <c r="F81" s="8"/>
    </row>
    <row r="82" ht="12.75">
      <c r="B82" s="1"/>
    </row>
    <row r="83" spans="1:2" ht="12.75">
      <c r="A83" t="s">
        <v>32</v>
      </c>
      <c r="B83" s="1">
        <v>0</v>
      </c>
    </row>
    <row r="84" spans="1:2" ht="13.5" thickBot="1">
      <c r="A84" t="s">
        <v>18</v>
      </c>
      <c r="B84" s="17">
        <v>42664</v>
      </c>
    </row>
    <row r="85" ht="12.75">
      <c r="B85" s="1"/>
    </row>
    <row r="86" spans="1:6" ht="16.5" thickBot="1">
      <c r="A86" s="8" t="s">
        <v>19</v>
      </c>
      <c r="B86" s="12">
        <f>SUM(B83:B84)</f>
        <v>42664</v>
      </c>
      <c r="C86" s="8"/>
      <c r="D86" s="8"/>
      <c r="E86" s="8"/>
      <c r="F86" s="8"/>
    </row>
    <row r="87" ht="13.5" thickTop="1">
      <c r="B87" s="1"/>
    </row>
    <row r="88" spans="1:6" ht="15.75">
      <c r="A88" s="8" t="s">
        <v>20</v>
      </c>
      <c r="B88" s="8"/>
      <c r="C88" s="8"/>
      <c r="D88" s="8"/>
      <c r="E88" s="8"/>
      <c r="F88" s="8"/>
    </row>
    <row r="89" ht="12.75">
      <c r="B89" s="1"/>
    </row>
    <row r="90" spans="1:2" ht="12.75">
      <c r="A90" t="s">
        <v>21</v>
      </c>
      <c r="B90" s="1">
        <v>37242</v>
      </c>
    </row>
    <row r="91" spans="1:2" ht="13.5" thickBot="1">
      <c r="A91" t="s">
        <v>22</v>
      </c>
      <c r="B91" s="17">
        <f>+B77</f>
        <v>5423</v>
      </c>
    </row>
    <row r="93" spans="1:6" ht="16.5" thickBot="1">
      <c r="A93" s="8" t="s">
        <v>23</v>
      </c>
      <c r="B93" s="10">
        <f>SUM(B90:B92)</f>
        <v>42665</v>
      </c>
      <c r="C93" s="8"/>
      <c r="D93" s="8"/>
      <c r="E93" s="8"/>
      <c r="F93" s="8"/>
    </row>
    <row r="95" spans="1:6" ht="16.5" thickBot="1">
      <c r="A95" s="8" t="s">
        <v>24</v>
      </c>
      <c r="B95" s="12">
        <f>+B93</f>
        <v>42665</v>
      </c>
      <c r="C95" s="8"/>
      <c r="D95" s="8"/>
      <c r="E95" s="8"/>
      <c r="F95" s="8"/>
    </row>
    <row r="96" ht="13.5" thickTop="1"/>
  </sheetData>
  <printOptions/>
  <pageMargins left="0.4" right="0.33" top="0.52" bottom="0.86" header="0.5" footer="0.5"/>
  <pageSetup horizontalDpi="300" verticalDpi="300" orientation="landscape" paperSize="9" r:id="rId1"/>
  <rowBreaks count="2" manualBreakCount="2">
    <brk id="30" max="255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&amp; Torben</cp:lastModifiedBy>
  <cp:lastPrinted>2008-10-15T15:52:50Z</cp:lastPrinted>
  <dcterms:created xsi:type="dcterms:W3CDTF">1999-09-16T10:02:14Z</dcterms:created>
  <dcterms:modified xsi:type="dcterms:W3CDTF">2009-02-03T19:56:42Z</dcterms:modified>
  <cp:category/>
  <cp:version/>
  <cp:contentType/>
  <cp:contentStatus/>
</cp:coreProperties>
</file>